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35" windowHeight="9525" activeTab="0"/>
  </bookViews>
  <sheets>
    <sheet name="Beregn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<sst xmlns="http://schemas.openxmlformats.org/spreadsheetml/2006/main" count="13" uniqueCount="13">
  <si>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m2 afgift, fjernvarme</t>
  </si>
  <si>
    <t>Årlig udgift, kr Fjernvarme</t>
  </si>
  <si>
    <t>Årlig besparelse ved fjernvarme</t>
  </si>
  <si>
    <t>Årlig varmeafgift, kr</t>
  </si>
  <si>
    <t>m2</t>
  </si>
  <si>
    <t>Naturgas vs. Sønderborg Fjernvarme</t>
  </si>
  <si>
    <r>
      <rPr>
        <b/>
        <sz val="9"/>
        <color indexed="8"/>
        <rFont val="Calibri"/>
        <family val="2"/>
      </rPr>
      <t>Forbehold:</t>
    </r>
    <r>
      <rPr>
        <sz val="9"/>
        <color indexed="8"/>
        <rFont val="Calibri"/>
        <family val="2"/>
      </rPr>
      <t xml:space="preserve">
Beregningerne er cirkaberegninger og kan kun bruges som retningslinjer for enfamiliehuse fra ca. 120 -210 m2 i Sønderborg Kommune.</t>
    </r>
  </si>
  <si>
    <t>fast afgift ialt, fjernvarme*</t>
  </si>
  <si>
    <t>*Standardinstallation</t>
  </si>
  <si>
    <t>Antal m3 gas/l olie</t>
  </si>
  <si>
    <t>Årlig udgift, kr Naturgas eller fyringsolie</t>
  </si>
  <si>
    <t>varmeforbrug i GJ</t>
  </si>
  <si>
    <t>Husets boligareal m2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</si>
</sst>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1" fillId="4" borderId="10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41" fillId="33" borderId="13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3" fillId="4" borderId="10" xfId="0" applyFont="1" applyFill="1" applyBorder="1" applyAlignment="1">
      <alignment/>
    </xf>
    <xf numFmtId="4" fontId="0" fillId="4" borderId="12" xfId="0" applyNumberFormat="1" applyFill="1" applyBorder="1" applyAlignment="1">
      <alignment/>
    </xf>
    <xf numFmtId="0" fontId="43" fillId="4" borderId="17" xfId="0" applyFont="1" applyFill="1" applyBorder="1" applyAlignment="1">
      <alignment/>
    </xf>
    <xf numFmtId="4" fontId="0" fillId="4" borderId="16" xfId="0" applyNumberFormat="1" applyFill="1" applyBorder="1" applyAlignment="1">
      <alignment/>
    </xf>
    <xf numFmtId="4" fontId="44" fillId="4" borderId="18" xfId="0" applyNumberFormat="1" applyFont="1" applyFill="1" applyBorder="1" applyAlignment="1">
      <alignment/>
    </xf>
    <xf numFmtId="4" fontId="43" fillId="4" borderId="18" xfId="0" applyNumberFormat="1" applyFont="1" applyFill="1" applyBorder="1" applyAlignment="1">
      <alignment/>
    </xf>
    <xf numFmtId="0" fontId="45" fillId="0" borderId="0" xfId="0" applyFont="1" applyAlignment="1">
      <alignment vertical="top" wrapText="1"/>
    </xf>
    <xf numFmtId="0" fontId="45" fillId="0" borderId="0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4" fontId="46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19050</xdr:rowOff>
    </xdr:from>
    <xdr:to>
      <xdr:col>1</xdr:col>
      <xdr:colOff>809625</xdr:colOff>
      <xdr:row>0</xdr:row>
      <xdr:rowOff>695325</xdr:rowOff>
    </xdr:to>
    <xdr:sp>
      <xdr:nvSpPr>
        <xdr:cNvPr id="1" name="Rounded Rectangular Callout 1"/>
        <xdr:cNvSpPr>
          <a:spLocks/>
        </xdr:cNvSpPr>
      </xdr:nvSpPr>
      <xdr:spPr>
        <a:xfrm>
          <a:off x="838200" y="19050"/>
          <a:ext cx="1609725" cy="676275"/>
        </a:xfrm>
        <a:prstGeom prst="wedgeRoundRectCallout">
          <a:avLst>
            <a:gd name="adj1" fmla="val -1273"/>
            <a:gd name="adj2" fmla="val 1038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Indtast dit årlige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forbrug i m3 gas eller liter olie her</a:t>
          </a:r>
        </a:p>
      </xdr:txBody>
    </xdr:sp>
    <xdr:clientData/>
  </xdr:twoCellAnchor>
  <xdr:twoCellAnchor>
    <xdr:from>
      <xdr:col>2</xdr:col>
      <xdr:colOff>238125</xdr:colOff>
      <xdr:row>0</xdr:row>
      <xdr:rowOff>28575</xdr:rowOff>
    </xdr:from>
    <xdr:to>
      <xdr:col>4</xdr:col>
      <xdr:colOff>209550</xdr:colOff>
      <xdr:row>0</xdr:row>
      <xdr:rowOff>581025</xdr:rowOff>
    </xdr:to>
    <xdr:sp>
      <xdr:nvSpPr>
        <xdr:cNvPr id="2" name="Rounded Rectangular Callout 3"/>
        <xdr:cNvSpPr>
          <a:spLocks/>
        </xdr:cNvSpPr>
      </xdr:nvSpPr>
      <xdr:spPr>
        <a:xfrm>
          <a:off x="2714625" y="28575"/>
          <a:ext cx="1123950" cy="552450"/>
        </a:xfrm>
        <a:prstGeom prst="wedgeRoundRectCallout">
          <a:avLst>
            <a:gd name="adj1" fmla="val -72902"/>
            <a:gd name="adj2" fmla="val 18024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Indtast dit hus' boligareal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="130" zoomScaleNormal="130" zoomScalePageLayoutView="0" workbookViewId="0" topLeftCell="A1">
      <selection activeCell="B3" sqref="B3"/>
    </sheetView>
  </sheetViews>
  <sheetFormatPr defaultColWidth="9.140625" defaultRowHeight="15"/>
  <cols>
    <col min="1" max="1" width="24.57421875" style="0" customWidth="1"/>
    <col min="2" max="2" width="12.57421875" style="0" customWidth="1"/>
    <col min="3" max="3" width="3.7109375" style="0" customWidth="1"/>
    <col min="4" max="4" width="13.57421875" style="0" customWidth="1"/>
    <col min="5" max="5" width="21.421875" style="0" customWidth="1"/>
  </cols>
  <sheetData>
    <row r="1" ht="57.75" customHeight="1"/>
    <row r="2" spans="1:8" ht="21" customHeight="1" thickBot="1">
      <c r="A2" s="21" t="s">
        <v>5</v>
      </c>
      <c r="B2" s="21"/>
      <c r="C2" s="21"/>
      <c r="D2" s="21"/>
      <c r="E2" s="21"/>
      <c r="F2" s="21"/>
      <c r="G2" s="21"/>
      <c r="H2" s="21"/>
    </row>
    <row r="3" spans="1:8" ht="20.25" thickBot="1" thickTop="1">
      <c r="A3" s="12" t="s">
        <v>9</v>
      </c>
      <c r="B3" s="16">
        <v>2100</v>
      </c>
      <c r="C3" s="13"/>
      <c r="D3" s="2">
        <f>B3*10.675</f>
        <v>22417.5</v>
      </c>
      <c r="E3" s="3" t="s">
        <v>10</v>
      </c>
      <c r="F3" s="3"/>
      <c r="G3" s="3"/>
      <c r="H3" s="4"/>
    </row>
    <row r="4" spans="1:8" ht="20.25" thickBot="1" thickTop="1">
      <c r="A4" s="14" t="s">
        <v>12</v>
      </c>
      <c r="B4" s="16">
        <v>140</v>
      </c>
      <c r="C4" s="15" t="s">
        <v>4</v>
      </c>
      <c r="D4" s="5">
        <f>B4*25</f>
        <v>3500</v>
      </c>
      <c r="E4" s="6" t="s">
        <v>0</v>
      </c>
      <c r="F4" s="6"/>
      <c r="G4" s="6"/>
      <c r="H4" s="7"/>
    </row>
    <row r="5" spans="2:8" ht="15.75" thickTop="1">
      <c r="B5" s="1"/>
      <c r="C5" s="1"/>
      <c r="D5" s="5">
        <f>D4+700+75</f>
        <v>4275</v>
      </c>
      <c r="E5" s="6" t="s">
        <v>7</v>
      </c>
      <c r="F5" s="6"/>
      <c r="G5" s="6"/>
      <c r="H5" s="7"/>
    </row>
    <row r="6" spans="1:8" ht="15" customHeight="1">
      <c r="A6" s="22" t="s">
        <v>6</v>
      </c>
      <c r="B6" s="22"/>
      <c r="C6" s="1"/>
      <c r="D6" s="5">
        <f>B3*39.6/1000</f>
        <v>83.16</v>
      </c>
      <c r="E6" s="6" t="s">
        <v>11</v>
      </c>
      <c r="F6" s="8">
        <f>D6*100</f>
        <v>8316</v>
      </c>
      <c r="G6" s="6" t="s">
        <v>3</v>
      </c>
      <c r="H6" s="7"/>
    </row>
    <row r="7" spans="1:8" ht="15.75" thickBot="1">
      <c r="A7" s="22"/>
      <c r="B7" s="22"/>
      <c r="C7" s="1"/>
      <c r="D7" s="9">
        <f>F6+D5</f>
        <v>12591</v>
      </c>
      <c r="E7" s="6" t="s">
        <v>1</v>
      </c>
      <c r="F7" s="6"/>
      <c r="G7" s="6"/>
      <c r="H7" s="7"/>
    </row>
    <row r="8" spans="1:8" ht="20.25" thickBot="1" thickTop="1">
      <c r="A8" s="22"/>
      <c r="B8" s="22"/>
      <c r="C8" s="1"/>
      <c r="D8" s="17">
        <f>D3-D7</f>
        <v>9826.5</v>
      </c>
      <c r="E8" s="20" t="s">
        <v>2</v>
      </c>
      <c r="F8" s="10"/>
      <c r="G8" s="10"/>
      <c r="H8" s="11"/>
    </row>
    <row r="9" spans="1:5" ht="15.75" customHeight="1" thickTop="1">
      <c r="A9" s="18"/>
      <c r="B9" s="18"/>
      <c r="E9" s="19" t="s">
        <v>8</v>
      </c>
    </row>
    <row r="10" spans="1:2" ht="15">
      <c r="A10" s="18"/>
      <c r="B10" s="18"/>
    </row>
    <row r="11" spans="1:2" ht="27.75" customHeight="1">
      <c r="A11" s="18"/>
      <c r="B11" s="18"/>
    </row>
  </sheetData>
  <sheetProtection/>
  <mergeCells count="2">
    <mergeCell ref="A2:H2"/>
    <mergeCell ref="A6:B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Andersen</dc:creator>
  <cp:keywords/>
  <dc:description/>
  <cp:lastModifiedBy>Jens Andersen</cp:lastModifiedBy>
  <dcterms:created xsi:type="dcterms:W3CDTF">2012-03-22T17:14:25Z</dcterms:created>
  <dcterms:modified xsi:type="dcterms:W3CDTF">2012-03-24T07:39:24Z</dcterms:modified>
  <cp:category/>
  <cp:version/>
  <cp:contentType/>
  <cp:contentStatus/>
</cp:coreProperties>
</file>